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1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 refMode="R1C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<sst xmlns="http://schemas.openxmlformats.org/spreadsheetml/2006/main" count="332" uniqueCount="266">
  <si>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</si>
  <si>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</si>
  <si>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</si>
  <si>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</si>
  <si>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</si>
  <si>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</si>
  <si>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</si>
  <si>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</si>
  <si>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</si>
  <si>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</si>
  <si>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</si>
  <si>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</si>
  <si>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</si>
  <si>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</si>
  <si>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</si>
  <si>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</si>
  <si>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</si>
  <si>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</si>
  <si>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</si>
  <si>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</si>
  <si>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</si>
  <si>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</si>
  <si>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</si>
  <si>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</si>
  <si>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</si>
  <si>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</si>
  <si>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</si>
  <si>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</si>
  <si>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</si>
  <si>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</si>
  <si>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</si>
  <si>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</si>
  <si>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</si>
  <si>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</si>
  <si>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</si>
  <si>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</si>
  <si>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</si>
  <si>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</si>
  <si>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</si>
  <si>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</si>
  <si>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</si>
  <si>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</si>
  <si>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</si>
  <si>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</si>
  <si>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</si>
  <si>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</si>
  <si>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</si>
  <si>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</si>
  <si>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</si>
  <si>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</si>
  <si>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</si>
  <si>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</si>
  <si>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</si>
  <si>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</si>
  <si>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</si>
  <si>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</si>
  <si>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</si>
  <si>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</si>
  <si>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</si>
  <si>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</si>
  <si>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</si>
  <si>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</si>
  <si>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</si>
  <si>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</si>
  <si>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</si>
  <si>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</si>
  <si>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</si>
  <si>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</si>
  <si>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</si>
  <si>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</si>
  <si>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</si>
  <si>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</si>
  <si>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</si>
  <si>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</si>
  <si>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</si>
  <si>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</si>
  <si>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</si>
  <si>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</si>
  <si>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</si>
  <si>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</si>
  <si>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</si>
  <si>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</si>
  <si>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</si>
  <si>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</si>
  <si>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</si>
  <si>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</si>
  <si>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</si>
  <si>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</si>
  <si>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</si>
  <si>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</si>
  <si>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</si>
  <si>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</si>
  <si>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</si>
  <si>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</si>
  <si>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</si>
  <si>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</si>
  <si>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</si>
  <si>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</si>
  <si>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</si>
  <si>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</si>
  <si>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</si>
  <si>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</si>
  <si>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</si>
  <si>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</si>
  <si>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</si>
  <si>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</si>
  <si>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</si>
  <si>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</si>
  <si>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</si>
  <si>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</si>
  <si>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</si>
  <si>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</si>
  <si>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</si>
  <si>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</si>
  <si>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</si>
  <si>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</si>
  <si>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</si>
  <si>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</si>
  <si>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</si>
  <si>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</si>
  <si>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</si>
  <si>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</si>
  <si>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</si>
  <si>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</si>
  <si>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</si>
  <si>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</si>
  <si>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</si>
  <si>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</si>
  <si>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</si>
  <si>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</si>
  <si>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</si>
  <si>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</si>
  <si>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</si>
  <si>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</si>
  <si>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</si>
  <si>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</si>
  <si>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</si>
  <si>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</si>
  <si>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</si>
  <si>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</si>
  <si>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</si>
  <si>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</si>
  <si>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</si>
  <si>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</si>
  <si>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</si>
  <si>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</si>
  <si>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</si>
  <si>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</si>
  <si>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</si>
  <si>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</si>
  <si>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</si>
  <si>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</si>
  <si>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</si>
  <si>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</si>
  <si>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</si>
  <si>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</si>
  <si>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</si>
  <si>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</si>
  <si>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</si>
  <si>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</si>
  <si>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</si>
  <si>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</si>
  <si>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</si>
  <si>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</si>
  <si>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</si>
  <si>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</si>
  <si>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</si>
  <si>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</si>
  <si>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</si>
  <si>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</si>
  <si>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</si>
  <si>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</si>
  <si>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</si>
  <si>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</si>
  <si>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</si>
  <si>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</si>
  <si>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</si>
  <si>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</si>
  <si>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</si>
  <si>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</si>
  <si>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</si>
  <si>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</si>
  <si>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</si>
  <si>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</si>
  <si>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</si>
  <si>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</si>
  <si>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</si>
  <si>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</si>
  <si>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</si>
  <si>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</si>
  <si>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</si>
  <si>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</si>
  <si>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</si>
  <si>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</si>
  <si>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</si>
  <si>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</si>
  <si>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</si>
  <si>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</si>
  <si>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</si>
  <si>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</si>
  <si>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</si>
  <si>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</si>
  <si>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</si>
  <si>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</si>
  <si>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</si>
  <si>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</si>
  <si>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</si>
  <si>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</si>
  <si>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</si>
  <si>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</si>
  <si>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</si>
  <si>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</si>
  <si>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</si>
  <si>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</si>
  <si>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</si>
  <si>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</si>
  <si>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</si>
  <si>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</si>
  <si>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</si>
  <si>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</si>
  <si>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</si>
  <si>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</si>
  <si>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</si>
  <si>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</si>
  <si>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</si>
  <si>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</si>
  <si>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</si>
  <si>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</si>
  <si>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</si>
  <si>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</si>
  <si>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</si>
  <si>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</si>
  <si>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</si>
  <si>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</si>
  <si>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</si>
  <si>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</si>
  <si>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</si>
  <si>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</si>
  <si>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</si>
  <si>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</si>
  <si>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</si>
  <si>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</si>
  <si>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</si>
  <si>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</si>
  <si>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</si>
  <si>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</si>
  <si>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</si>
  <si>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</si>
  <si>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</si>
  <si>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</si>
  <si>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</si>
  <si>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</si>
  <si>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</si>
  <si>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</si>
  <si>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</si>
  <si>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</si>
  <si>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</si>
  <si>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</si>
  <si>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</si>
  <si>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</si>
  <si>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</si>
  <si>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</si>
  <si>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</si>
  <si>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</si>
  <si>
    <t>на 27  октября 2021 года.</t>
  </si>
  <si>
    <t>№ 5 от       октября 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</si>
</sst>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zoomScale="68" zoomScaleNormal="68" zoomScalePageLayoutView="0" workbookViewId="0" topLeftCell="A37">
      <selection activeCell="E31" sqref="E31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230</v>
      </c>
      <c r="F2" s="174" t="s">
        <v>231</v>
      </c>
      <c r="G2" s="174" t="s">
        <v>232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62285467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60682627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53882627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6800000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1602840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1602840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62293460.42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46422638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35726148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20697883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5827766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8950499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240</v>
      </c>
      <c r="B36" s="183"/>
      <c r="C36" s="184"/>
      <c r="D36" s="185" t="s">
        <v>241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450000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100000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250000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100000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10246490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2603051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6027953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1539986</v>
      </c>
      <c r="F46" s="132">
        <v>1366724</v>
      </c>
      <c r="G46" s="132">
        <v>1421381</v>
      </c>
    </row>
    <row r="47" spans="1:7" ht="15.75">
      <c r="A47" s="24" t="s">
        <v>242</v>
      </c>
      <c r="B47" s="8"/>
      <c r="C47" s="9"/>
      <c r="D47" s="23" t="s">
        <v>243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2413178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2323178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246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246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245</v>
      </c>
      <c r="B61" s="14"/>
      <c r="C61" s="13">
        <v>852</v>
      </c>
      <c r="D61" s="36" t="s">
        <v>247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13457644.420000002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13457644.420000002</v>
      </c>
      <c r="F72" s="37">
        <f>SUM(F74:F90)</f>
        <v>11447104</v>
      </c>
      <c r="G72" s="37">
        <f>SUM(G74:G90)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66800</v>
      </c>
      <c r="F74" s="37">
        <v>86800</v>
      </c>
      <c r="G74" s="37">
        <v>86800</v>
      </c>
    </row>
    <row r="75" spans="1:7" s="155" customFormat="1" ht="15.75">
      <c r="A75" s="167" t="s">
        <v>248</v>
      </c>
      <c r="B75" s="34"/>
      <c r="C75" s="35">
        <v>244</v>
      </c>
      <c r="D75" s="36" t="s">
        <v>172</v>
      </c>
      <c r="E75" s="37">
        <v>420490.6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2881053.4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596221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523520</v>
      </c>
      <c r="F78" s="37">
        <v>100000</v>
      </c>
      <c r="G78" s="37">
        <v>100000</v>
      </c>
    </row>
    <row r="79" spans="1:7" s="155" customFormat="1" ht="15.75">
      <c r="A79" s="167" t="s">
        <v>258</v>
      </c>
      <c r="B79" s="34"/>
      <c r="C79" s="35">
        <v>244</v>
      </c>
      <c r="D79" s="36" t="s">
        <v>259</v>
      </c>
      <c r="E79" s="173">
        <v>13640</v>
      </c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233</v>
      </c>
      <c r="E80" s="173">
        <v>248876.91</v>
      </c>
      <c r="F80" s="37">
        <v>356300</v>
      </c>
      <c r="G80" s="37">
        <v>356300</v>
      </c>
    </row>
    <row r="81" spans="1:7" s="155" customFormat="1" ht="31.5">
      <c r="A81" s="33" t="s">
        <v>254</v>
      </c>
      <c r="B81" s="34"/>
      <c r="C81" s="35">
        <v>244</v>
      </c>
      <c r="D81" s="168" t="s">
        <v>255</v>
      </c>
      <c r="E81" s="173">
        <v>51212.4</v>
      </c>
      <c r="F81" s="37"/>
      <c r="G81" s="37"/>
    </row>
    <row r="82" spans="1:7" s="155" customFormat="1" ht="15.75">
      <c r="A82" s="167" t="s">
        <v>256</v>
      </c>
      <c r="B82" s="34"/>
      <c r="C82" s="35">
        <v>244</v>
      </c>
      <c r="D82" s="168" t="s">
        <v>257</v>
      </c>
      <c r="E82" s="173">
        <v>48046.69</v>
      </c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118500</v>
      </c>
      <c r="F85" s="37">
        <v>200000</v>
      </c>
      <c r="G85" s="37">
        <v>200000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433950</v>
      </c>
      <c r="F86" s="27">
        <v>449498</v>
      </c>
      <c r="G86" s="27">
        <v>475478</v>
      </c>
    </row>
    <row r="87" spans="1:7" s="155" customFormat="1" ht="16.5" thickBot="1">
      <c r="A87" s="175" t="s">
        <v>181</v>
      </c>
      <c r="B87" s="176"/>
      <c r="C87" s="177">
        <v>244</v>
      </c>
      <c r="D87" s="178" t="s">
        <v>207</v>
      </c>
      <c r="E87" s="179">
        <v>6282493.42</v>
      </c>
      <c r="F87" s="179">
        <v>6324500</v>
      </c>
      <c r="G87" s="179">
        <v>6324500</v>
      </c>
    </row>
    <row r="88" spans="1:7" s="155" customFormat="1" ht="15.75">
      <c r="A88" s="190" t="s">
        <v>249</v>
      </c>
      <c r="B88" s="191"/>
      <c r="C88" s="192">
        <v>244</v>
      </c>
      <c r="D88" s="193" t="s">
        <v>252</v>
      </c>
      <c r="E88" s="109">
        <v>50000</v>
      </c>
      <c r="F88" s="109"/>
      <c r="G88" s="109"/>
    </row>
    <row r="89" spans="1:7" s="155" customFormat="1" ht="15.75">
      <c r="A89" s="190" t="s">
        <v>244</v>
      </c>
      <c r="B89" s="191"/>
      <c r="C89" s="192">
        <v>244</v>
      </c>
      <c r="D89" s="193" t="s">
        <v>253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1602840</v>
      </c>
      <c r="F90" s="37">
        <v>0</v>
      </c>
      <c r="G90" s="37">
        <v>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6" zoomScaleNormal="76" zoomScalePageLayoutView="0" workbookViewId="0" topLeftCell="A1">
      <selection activeCell="B45" sqref="B45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195" t="s">
        <v>206</v>
      </c>
      <c r="B1" s="196"/>
      <c r="C1" s="196"/>
      <c r="D1" s="196"/>
      <c r="E1" s="196"/>
      <c r="F1" s="196"/>
      <c r="G1" s="196"/>
    </row>
    <row r="2" spans="1:7" ht="18" customHeight="1">
      <c r="A2" s="197" t="s">
        <v>109</v>
      </c>
      <c r="B2" s="197" t="s">
        <v>1</v>
      </c>
      <c r="C2" s="197" t="s">
        <v>110</v>
      </c>
      <c r="D2" s="197" t="s">
        <v>111</v>
      </c>
      <c r="E2" s="198" t="s">
        <v>112</v>
      </c>
      <c r="F2" s="198"/>
      <c r="G2" s="198"/>
    </row>
    <row r="3" spans="1:7" ht="69" customHeight="1">
      <c r="A3" s="197"/>
      <c r="B3" s="197"/>
      <c r="C3" s="197"/>
      <c r="D3" s="197"/>
      <c r="E3" s="174" t="s">
        <v>234</v>
      </c>
      <c r="F3" s="174" t="s">
        <v>235</v>
      </c>
      <c r="G3" s="174" t="s">
        <v>236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13457644.420000002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13457644.420000002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13457644.420000002</v>
      </c>
      <c r="F10" s="101">
        <f>F12+F21+F16</f>
        <v>11447104</v>
      </c>
      <c r="G10" s="101">
        <f>G12+G21+G16</f>
        <v>11329622</v>
      </c>
      <c r="H10" s="169">
        <f>'Р1'!E72</f>
        <v>13457644.420000002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5422311.000000001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5422311.000000001</v>
      </c>
      <c r="F15" s="109">
        <f>SUM('Р1'!F74:F86)</f>
        <v>5022604</v>
      </c>
      <c r="G15" s="109">
        <f>SUM('Р1'!G74:G86)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1602840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1602840</v>
      </c>
      <c r="F19" s="180">
        <f>'Р1'!F90</f>
        <v>0</v>
      </c>
      <c r="G19" s="180">
        <f>'Р1'!G90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6432493.42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6432493.42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201"/>
      <c r="E26" s="201"/>
      <c r="F26" s="201"/>
      <c r="G26" s="199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13457644.420000002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201"/>
      <c r="E29" s="201"/>
      <c r="F29" s="201"/>
      <c r="G29" s="199"/>
    </row>
    <row r="30" spans="1:7" ht="16.5" thickBot="1">
      <c r="A30" s="206"/>
      <c r="B30" s="131"/>
      <c r="C30" s="208"/>
      <c r="D30" s="210"/>
      <c r="E30" s="210"/>
      <c r="F30" s="210"/>
      <c r="G30" s="200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262</v>
      </c>
      <c r="C32" s="21" t="s">
        <v>157</v>
      </c>
      <c r="D32" s="213" t="s">
        <v>263</v>
      </c>
      <c r="E32" s="213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211" t="s">
        <v>159</v>
      </c>
      <c r="E33" s="211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213" t="s">
        <v>251</v>
      </c>
      <c r="E34" s="213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211" t="s">
        <v>159</v>
      </c>
      <c r="E35" s="211"/>
      <c r="F35" s="18"/>
      <c r="G35" s="18"/>
    </row>
    <row r="36" spans="1:7" ht="26.25" customHeight="1" hidden="1">
      <c r="A36" s="2"/>
      <c r="B36" s="5" t="s">
        <v>161</v>
      </c>
      <c r="C36" s="212" t="s">
        <v>162</v>
      </c>
      <c r="D36" s="212"/>
      <c r="E36" s="213"/>
      <c r="F36" s="213"/>
      <c r="G36" s="21" t="s">
        <v>165</v>
      </c>
    </row>
    <row r="37" spans="1:7" ht="25.5" customHeight="1" hidden="1">
      <c r="A37" s="2"/>
      <c r="B37" s="5"/>
      <c r="C37" s="211" t="s">
        <v>163</v>
      </c>
      <c r="D37" s="211"/>
      <c r="E37" s="211" t="s">
        <v>164</v>
      </c>
      <c r="F37" s="211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A1:G1"/>
    <mergeCell ref="A2:A3"/>
    <mergeCell ref="B2:B3"/>
    <mergeCell ref="C2:C3"/>
    <mergeCell ref="D2:D3"/>
    <mergeCell ref="E2:G2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4">
      <selection activeCell="E23" sqref="E23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4"/>
      <c r="B2" s="214"/>
      <c r="C2" s="214"/>
      <c r="D2" s="214"/>
      <c r="F2" s="216" t="s">
        <v>192</v>
      </c>
      <c r="G2" s="214"/>
      <c r="H2" s="214"/>
      <c r="I2" s="214"/>
      <c r="J2" s="214"/>
    </row>
    <row r="3" spans="1:10" ht="15">
      <c r="A3" s="214"/>
      <c r="B3" s="214"/>
      <c r="C3" s="214"/>
      <c r="D3" s="214"/>
      <c r="F3" s="216" t="s">
        <v>260</v>
      </c>
      <c r="G3" s="214"/>
      <c r="H3" s="214"/>
      <c r="I3" s="214"/>
      <c r="J3" s="214"/>
    </row>
    <row r="4" spans="1:4" ht="15">
      <c r="A4" s="157"/>
      <c r="B4" s="157"/>
      <c r="C4" s="157"/>
      <c r="D4" s="157"/>
    </row>
    <row r="5" spans="1:10" ht="15">
      <c r="A5" s="214"/>
      <c r="B5" s="214"/>
      <c r="C5" s="214"/>
      <c r="D5" s="214"/>
      <c r="F5" s="216" t="s">
        <v>261</v>
      </c>
      <c r="G5" s="214"/>
      <c r="H5" s="214"/>
      <c r="I5" s="214"/>
      <c r="J5" s="214"/>
    </row>
    <row r="6" spans="1:10" ht="15">
      <c r="A6" s="214"/>
      <c r="B6" s="214"/>
      <c r="C6" s="214"/>
      <c r="D6" s="214"/>
      <c r="F6" s="216"/>
      <c r="G6" s="214"/>
      <c r="H6" s="214"/>
      <c r="I6" s="214"/>
      <c r="J6" s="214"/>
    </row>
    <row r="7" ht="15">
      <c r="F7" t="s">
        <v>250</v>
      </c>
    </row>
    <row r="8" ht="15">
      <c r="F8" t="s">
        <v>265</v>
      </c>
    </row>
    <row r="11" spans="2:9" ht="15">
      <c r="B11" s="158"/>
      <c r="C11" s="158"/>
      <c r="D11" s="158"/>
      <c r="E11" s="215" t="s">
        <v>219</v>
      </c>
      <c r="F11" s="215"/>
      <c r="G11" s="158"/>
      <c r="H11" s="158"/>
      <c r="I11" s="158"/>
    </row>
    <row r="12" spans="2:9" ht="15">
      <c r="B12" s="215" t="s">
        <v>220</v>
      </c>
      <c r="C12" s="215"/>
      <c r="D12" s="215"/>
      <c r="E12" s="215"/>
      <c r="F12" s="215"/>
      <c r="G12" s="215"/>
      <c r="H12" s="215"/>
      <c r="I12" s="215"/>
    </row>
    <row r="13" spans="2:9" ht="15">
      <c r="B13" s="215" t="s">
        <v>237</v>
      </c>
      <c r="C13" s="215"/>
      <c r="D13" s="215"/>
      <c r="E13" s="215"/>
      <c r="F13" s="215"/>
      <c r="G13" s="215"/>
      <c r="H13" s="215"/>
      <c r="I13" s="215"/>
    </row>
    <row r="14" spans="2:9" ht="15">
      <c r="B14" s="215" t="s">
        <v>264</v>
      </c>
      <c r="C14" s="215"/>
      <c r="D14" s="215"/>
      <c r="E14" s="215"/>
      <c r="F14" s="215"/>
      <c r="G14" s="215"/>
      <c r="H14" s="215"/>
      <c r="I14" s="215"/>
    </row>
    <row r="17" spans="1:10" ht="46.5" customHeight="1">
      <c r="A17" s="217" t="s">
        <v>238</v>
      </c>
      <c r="B17" s="217"/>
      <c r="C17" s="217"/>
      <c r="D17" s="217"/>
      <c r="E17" s="217"/>
      <c r="F17" s="218"/>
      <c r="G17" s="218"/>
      <c r="H17" s="218"/>
      <c r="I17" s="218"/>
      <c r="J17" s="218"/>
    </row>
    <row r="18" spans="1:10" ht="43.5" customHeight="1">
      <c r="A18" s="217" t="s">
        <v>221</v>
      </c>
      <c r="B18" s="217"/>
      <c r="C18" s="217"/>
      <c r="D18" s="217"/>
      <c r="E18" s="217"/>
      <c r="F18" s="217" t="s">
        <v>222</v>
      </c>
      <c r="G18" s="217"/>
      <c r="H18" s="217"/>
      <c r="I18" s="217"/>
      <c r="J18" s="217"/>
    </row>
    <row r="19" spans="1:10" ht="29.25" customHeight="1">
      <c r="A19" s="218" t="s">
        <v>239</v>
      </c>
      <c r="B19" s="218"/>
      <c r="C19" s="218"/>
      <c r="D19" s="218"/>
      <c r="E19" s="218"/>
      <c r="F19" s="218"/>
      <c r="G19" s="218"/>
      <c r="H19" s="218"/>
      <c r="I19" s="218"/>
      <c r="J19" s="218"/>
    </row>
    <row r="22" ht="15">
      <c r="H22" s="159" t="s">
        <v>223</v>
      </c>
    </row>
    <row r="23" spans="6:8" ht="15">
      <c r="F23" s="160"/>
      <c r="G23" s="160" t="s">
        <v>224</v>
      </c>
      <c r="H23" s="181">
        <v>44496</v>
      </c>
    </row>
    <row r="24" spans="5:8" ht="15">
      <c r="E24" s="219" t="s">
        <v>225</v>
      </c>
      <c r="F24" s="219"/>
      <c r="G24" s="220"/>
      <c r="H24" s="159"/>
    </row>
    <row r="25" spans="6:8" ht="15">
      <c r="F25" s="221" t="s">
        <v>226</v>
      </c>
      <c r="G25" s="222"/>
      <c r="H25" s="159">
        <v>906</v>
      </c>
    </row>
    <row r="26" spans="5:8" ht="15">
      <c r="E26" s="219" t="s">
        <v>225</v>
      </c>
      <c r="F26" s="219"/>
      <c r="G26" s="220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F19:J19"/>
    <mergeCell ref="A17:E17"/>
    <mergeCell ref="A19:E19"/>
    <mergeCell ref="E26:G26"/>
    <mergeCell ref="F17:J17"/>
    <mergeCell ref="F18:J18"/>
    <mergeCell ref="E24:G24"/>
    <mergeCell ref="F25:G25"/>
    <mergeCell ref="A18:E18"/>
    <mergeCell ref="A5:D5"/>
    <mergeCell ref="F6:J6"/>
    <mergeCell ref="F5:J5"/>
    <mergeCell ref="B13:I13"/>
    <mergeCell ref="E11:F11"/>
    <mergeCell ref="B12:I12"/>
    <mergeCell ref="A6:D6"/>
    <mergeCell ref="B14:I14"/>
    <mergeCell ref="A2:D2"/>
    <mergeCell ref="F2:J2"/>
    <mergeCell ref="A3:D3"/>
    <mergeCell ref="F3:J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2021-10-26T06:02:11Z</dcterms:modified>
  <cp:category/>
  <cp:version/>
  <cp:contentType/>
  <cp:contentStatus/>
</cp:coreProperties>
</file>